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00093648\Desktop\"/>
    </mc:Choice>
  </mc:AlternateContent>
  <xr:revisionPtr revIDLastSave="0" documentId="8_{84D226AB-E757-43D3-8C29-5BFB2B297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V SUMMARY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3" i="1"/>
  <c r="H13" i="1" s="1"/>
  <c r="E14" i="1"/>
  <c r="H14" i="1" s="1"/>
  <c r="R14" i="1" s="1"/>
  <c r="E15" i="1"/>
  <c r="H15" i="1" s="1"/>
  <c r="R15" i="1" s="1"/>
  <c r="E16" i="1"/>
  <c r="H16" i="1" s="1"/>
  <c r="R16" i="1" s="1"/>
  <c r="H17" i="1"/>
  <c r="R17" i="1" s="1"/>
  <c r="E17" i="1"/>
  <c r="H11" i="1" l="1"/>
  <c r="R11" i="1" s="1"/>
  <c r="E12" i="1"/>
  <c r="H12" i="1" s="1"/>
  <c r="R13" i="1"/>
  <c r="E18" i="1"/>
  <c r="H18" i="1" s="1"/>
  <c r="R18" i="1" s="1"/>
  <c r="E19" i="1" l="1"/>
  <c r="H19" i="1" s="1"/>
  <c r="R19" i="1" s="1"/>
  <c r="M19" i="1"/>
  <c r="R12" i="1"/>
  <c r="B38" i="1" l="1"/>
</calcChain>
</file>

<file path=xl/sharedStrings.xml><?xml version="1.0" encoding="utf-8"?>
<sst xmlns="http://schemas.openxmlformats.org/spreadsheetml/2006/main" count="61" uniqueCount="58">
  <si>
    <t>MILES</t>
  </si>
  <si>
    <t>NET</t>
  </si>
  <si>
    <t>PARKING</t>
  </si>
  <si>
    <t>TOLLS</t>
  </si>
  <si>
    <t>Check</t>
  </si>
  <si>
    <t>Request</t>
  </si>
  <si>
    <t>No.</t>
  </si>
  <si>
    <t>Gross</t>
  </si>
  <si>
    <t>Amount</t>
  </si>
  <si>
    <t>G/L Account</t>
  </si>
  <si>
    <t>Class+Obj+0's</t>
  </si>
  <si>
    <t>Bus</t>
  </si>
  <si>
    <t>Area</t>
  </si>
  <si>
    <t>Cost Center</t>
  </si>
  <si>
    <t>BA+T+L+0</t>
  </si>
  <si>
    <t>Fund</t>
  </si>
  <si>
    <t>Internal</t>
  </si>
  <si>
    <t>Order</t>
  </si>
  <si>
    <t>WBS Element</t>
  </si>
  <si>
    <t>Grant</t>
  </si>
  <si>
    <t>Functional Area (16)</t>
  </si>
  <si>
    <t>Name (Please Print)</t>
  </si>
  <si>
    <t xml:space="preserve">  (Use proper name, not nickname)</t>
  </si>
  <si>
    <t>School/Dept Name</t>
  </si>
  <si>
    <t>the Treasurer's Office. Insert the current rate as per the most recent</t>
  </si>
  <si>
    <t>memorandum.</t>
  </si>
  <si>
    <t xml:space="preserve">    The School Board of Broward County</t>
  </si>
  <si>
    <t>Date:</t>
  </si>
  <si>
    <t>Attach Mileage Voucher Summary Form when submitting Mileage Vouchers with multiple pages or multiple months with same coding. Staple all</t>
  </si>
  <si>
    <t xml:space="preserve">*The current rate is determined in a memorandum issued annually by </t>
  </si>
  <si>
    <t xml:space="preserve">pages together with summary on the top. A single page Mileage Voucher does not require a summary form .                           </t>
  </si>
  <si>
    <t xml:space="preserve">Function + Activity </t>
  </si>
  <si>
    <t>+0's</t>
  </si>
  <si>
    <t xml:space="preserve"> Position</t>
  </si>
  <si>
    <t>Page #</t>
  </si>
  <si>
    <t>Miles</t>
  </si>
  <si>
    <t>LESS MILES</t>
  </si>
  <si>
    <t>HOME</t>
  </si>
  <si>
    <t>TO OFFICE</t>
  </si>
  <si>
    <t>CENTS</t>
  </si>
  <si>
    <t>PER</t>
  </si>
  <si>
    <t>TOTAL</t>
  </si>
  <si>
    <t xml:space="preserve">AND </t>
  </si>
  <si>
    <t>REQUESTED</t>
  </si>
  <si>
    <t xml:space="preserve">           Phone#</t>
  </si>
  <si>
    <t>I certify that this claim is true and correct; that the expenses</t>
  </si>
  <si>
    <t>were actually incurred by me as necessary travel expenses in</t>
  </si>
  <si>
    <t xml:space="preserve">the performance of my official duties. </t>
  </si>
  <si>
    <t>Signed:</t>
  </si>
  <si>
    <t>Approved:</t>
  </si>
  <si>
    <t xml:space="preserve">          TOTALS</t>
  </si>
  <si>
    <t xml:space="preserve">       Month Ending</t>
  </si>
  <si>
    <t xml:space="preserve">    Bookkeeper/Budgetkeeper Name:</t>
  </si>
  <si>
    <t>MILE*</t>
  </si>
  <si>
    <t xml:space="preserve">    Vendor Number</t>
  </si>
  <si>
    <t>Personnel Number</t>
  </si>
  <si>
    <t xml:space="preserve"> MILEAGE VOUCHER SUMMARY 2023</t>
  </si>
  <si>
    <t>Form 3042A (Rev 01/13/23)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</si>
</sst>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_);\(0\)"/>
    <numFmt numFmtId="165" formatCode="m/d/yy;@"/>
    <numFmt numFmtId="166" formatCode="0.00_);[Red]\(0.00\)"/>
    <numFmt numFmtId="167" formatCode="[&lt;=9999999]###\-####;\(###\)\ ###\-####"/>
    <numFmt numFmtId="168" formatCode="0.000_);[Red]\(0.0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4" fillId="0" borderId="0" xfId="0" applyFont="1"/>
    <xf numFmtId="0" fontId="0" fillId="0" borderId="0" xfId="0" applyFill="1" applyBorder="1"/>
    <xf numFmtId="0" fontId="9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left"/>
    </xf>
    <xf numFmtId="0" fontId="4" fillId="0" borderId="10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0" fillId="0" borderId="9" xfId="0" applyFill="1" applyBorder="1" applyAlignment="1">
      <alignment horizontal="center"/>
    </xf>
    <xf numFmtId="0" fontId="2" fillId="0" borderId="0" xfId="1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44" fontId="0" fillId="0" borderId="1" xfId="1" applyFont="1" applyBorder="1" applyAlignment="1">
      <alignment horizont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0" xfId="0" applyNumberFormat="1" applyFill="1" applyBorder="1" applyProtection="1"/>
    <xf numFmtId="0" fontId="2" fillId="0" borderId="0" xfId="0" applyFont="1" applyFill="1" applyBorder="1" applyAlignment="1" applyProtection="1"/>
    <xf numFmtId="166" fontId="3" fillId="0" borderId="13" xfId="0" applyNumberFormat="1" applyFont="1" applyBorder="1" applyAlignment="1" applyProtection="1">
      <alignment horizontal="right"/>
      <protection locked="0"/>
    </xf>
    <xf numFmtId="166" fontId="0" fillId="0" borderId="13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9" xfId="0" applyFont="1" applyFill="1" applyBorder="1"/>
    <xf numFmtId="0" fontId="2" fillId="0" borderId="5" xfId="0" applyFont="1" applyBorder="1" applyAlignment="1"/>
    <xf numFmtId="166" fontId="0" fillId="0" borderId="13" xfId="0" applyNumberFormat="1" applyBorder="1" applyAlignment="1" applyProtection="1">
      <alignment horizontal="right"/>
      <protection locked="0"/>
    </xf>
    <xf numFmtId="168" fontId="0" fillId="0" borderId="15" xfId="0" applyNumberFormat="1" applyFont="1" applyBorder="1" applyAlignment="1">
      <alignment horizontal="right"/>
    </xf>
    <xf numFmtId="168" fontId="0" fillId="0" borderId="15" xfId="0" applyNumberFormat="1" applyFont="1" applyBorder="1" applyAlignment="1">
      <alignment horizontal="right"/>
    </xf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3" fillId="0" borderId="0" xfId="0" applyFont="1" applyAlignment="1" applyProtection="1">
      <protection locked="0"/>
    </xf>
    <xf numFmtId="0" fontId="2" fillId="0" borderId="0" xfId="0" applyFont="1" applyFill="1" applyBorder="1" applyAlignment="1"/>
    <xf numFmtId="0" fontId="0" fillId="0" borderId="7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13" xfId="0" applyNumberFormat="1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shrinkToFit="1"/>
      <protection locked="0"/>
    </xf>
    <xf numFmtId="0" fontId="0" fillId="0" borderId="9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14" xfId="0" applyBorder="1" applyAlignment="1" applyProtection="1">
      <alignment shrinkToFit="1"/>
      <protection locked="0"/>
    </xf>
    <xf numFmtId="49" fontId="0" fillId="0" borderId="13" xfId="0" applyNumberFormat="1" applyBorder="1" applyAlignment="1" applyProtection="1">
      <alignment horizontal="center" shrinkToFit="1"/>
      <protection locked="0"/>
    </xf>
    <xf numFmtId="49" fontId="0" fillId="0" borderId="14" xfId="0" applyNumberFormat="1" applyBorder="1" applyAlignment="1" applyProtection="1">
      <alignment horizontal="center" shrinkToFit="1"/>
      <protection locked="0"/>
    </xf>
    <xf numFmtId="1" fontId="0" fillId="0" borderId="9" xfId="0" applyNumberFormat="1" applyFont="1" applyBorder="1" applyAlignment="1" applyProtection="1">
      <alignment horizontal="center" shrinkToFit="1"/>
      <protection locked="0"/>
    </xf>
    <xf numFmtId="0" fontId="0" fillId="0" borderId="5" xfId="0" applyFont="1" applyBorder="1" applyAlignment="1" applyProtection="1">
      <alignment horizontal="center" shrinkToFit="1"/>
      <protection locked="0"/>
    </xf>
    <xf numFmtId="0" fontId="0" fillId="0" borderId="13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5" xfId="0" applyBorder="1" applyAlignment="1" applyProtection="1">
      <protection locked="0"/>
    </xf>
    <xf numFmtId="164" fontId="0" fillId="0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Border="1" applyAlignment="1"/>
    <xf numFmtId="167" fontId="0" fillId="0" borderId="5" xfId="0" applyNumberFormat="1" applyBorder="1" applyAlignment="1" applyProtection="1">
      <alignment horizontal="center"/>
      <protection locked="0"/>
    </xf>
    <xf numFmtId="167" fontId="0" fillId="0" borderId="5" xfId="0" applyNumberFormat="1" applyBorder="1" applyAlignment="1" applyProtection="1">
      <protection locked="0"/>
    </xf>
    <xf numFmtId="0" fontId="0" fillId="0" borderId="0" xfId="0" applyFill="1" applyBorder="1" applyAlignment="1"/>
    <xf numFmtId="0" fontId="4" fillId="0" borderId="0" xfId="0" applyFont="1" applyAlignment="1"/>
    <xf numFmtId="0" fontId="4" fillId="0" borderId="4" xfId="0" applyFont="1" applyBorder="1" applyAlignment="1"/>
    <xf numFmtId="166" fontId="0" fillId="0" borderId="13" xfId="0" applyNumberFormat="1" applyBorder="1" applyAlignment="1" applyProtection="1">
      <alignment horizontal="right"/>
      <protection locked="0"/>
    </xf>
    <xf numFmtId="166" fontId="0" fillId="0" borderId="14" xfId="0" applyNumberFormat="1" applyBorder="1" applyAlignment="1" applyProtection="1">
      <alignment horizontal="right"/>
      <protection locked="0"/>
    </xf>
    <xf numFmtId="166" fontId="0" fillId="0" borderId="13" xfId="0" applyNumberFormat="1" applyFont="1" applyBorder="1" applyAlignment="1">
      <alignment horizontal="right"/>
    </xf>
    <xf numFmtId="166" fontId="0" fillId="0" borderId="14" xfId="0" applyNumberFormat="1" applyFont="1" applyBorder="1" applyAlignment="1">
      <alignment horizontal="right"/>
    </xf>
    <xf numFmtId="166" fontId="0" fillId="0" borderId="13" xfId="0" applyNumberFormat="1" applyBorder="1" applyAlignment="1">
      <alignment horizontal="right"/>
    </xf>
    <xf numFmtId="166" fontId="0" fillId="0" borderId="14" xfId="0" applyNumberFormat="1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/>
    <xf numFmtId="0" fontId="0" fillId="0" borderId="3" xfId="0" applyBorder="1" applyAlignment="1"/>
    <xf numFmtId="0" fontId="0" fillId="0" borderId="7" xfId="0" applyFill="1" applyBorder="1" applyAlignment="1"/>
    <xf numFmtId="0" fontId="0" fillId="0" borderId="1" xfId="0" applyNumberFormat="1" applyBorder="1" applyAlignment="1" applyProtection="1">
      <protection locked="0"/>
    </xf>
    <xf numFmtId="0" fontId="0" fillId="0" borderId="4" xfId="0" applyBorder="1" applyAlignment="1"/>
    <xf numFmtId="40" fontId="0" fillId="0" borderId="13" xfId="0" applyNumberFormat="1" applyFill="1" applyBorder="1" applyAlignment="1" applyProtection="1">
      <alignment horizontal="right"/>
    </xf>
    <xf numFmtId="40" fontId="0" fillId="0" borderId="15" xfId="0" applyNumberFormat="1" applyBorder="1" applyAlignment="1" applyProtection="1">
      <alignment horizontal="right"/>
    </xf>
    <xf numFmtId="40" fontId="0" fillId="0" borderId="14" xfId="0" applyNumberFormat="1" applyBorder="1" applyAlignment="1" applyProtection="1">
      <alignment horizontal="right"/>
    </xf>
    <xf numFmtId="40" fontId="0" fillId="0" borderId="13" xfId="0" applyNumberFormat="1" applyFill="1" applyBorder="1" applyAlignment="1" applyProtection="1">
      <alignment horizontal="right"/>
      <protection locked="0"/>
    </xf>
    <xf numFmtId="40" fontId="0" fillId="0" borderId="14" xfId="0" applyNumberFormat="1" applyBorder="1" applyAlignment="1" applyProtection="1">
      <alignment horizontal="right"/>
      <protection locked="0"/>
    </xf>
    <xf numFmtId="0" fontId="0" fillId="0" borderId="8" xfId="0" applyFill="1" applyBorder="1" applyAlignment="1">
      <alignment horizontal="center"/>
    </xf>
    <xf numFmtId="0" fontId="4" fillId="0" borderId="5" xfId="0" applyFont="1" applyBorder="1" applyAlignment="1" applyProtection="1">
      <protection locked="0"/>
    </xf>
    <xf numFmtId="0" fontId="4" fillId="0" borderId="0" xfId="0" applyFont="1" applyAlignment="1">
      <alignment horizontal="left"/>
    </xf>
    <xf numFmtId="0" fontId="4" fillId="0" borderId="5" xfId="0" applyFont="1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6" fillId="0" borderId="5" xfId="0" applyFont="1" applyBorder="1" applyAlignment="1" applyProtection="1">
      <alignment shrinkToFit="1"/>
      <protection locked="0"/>
    </xf>
    <xf numFmtId="0" fontId="0" fillId="0" borderId="8" xfId="0" applyFill="1" applyBorder="1" applyAlignment="1"/>
    <xf numFmtId="0" fontId="2" fillId="0" borderId="7" xfId="0" applyFont="1" applyFill="1" applyBorder="1" applyAlignment="1"/>
    <xf numFmtId="0" fontId="2" fillId="0" borderId="0" xfId="0" applyFont="1" applyBorder="1" applyAlignment="1"/>
    <xf numFmtId="165" fontId="0" fillId="0" borderId="5" xfId="0" applyNumberFormat="1" applyBorder="1" applyAlignment="1" applyProtection="1">
      <protection locked="0"/>
    </xf>
    <xf numFmtId="0" fontId="2" fillId="0" borderId="8" xfId="0" applyFont="1" applyFill="1" applyBorder="1" applyAlignment="1"/>
    <xf numFmtId="165" fontId="0" fillId="0" borderId="0" xfId="0" applyNumberFormat="1" applyFill="1" applyBorder="1" applyAlignment="1"/>
    <xf numFmtId="44" fontId="7" fillId="0" borderId="13" xfId="1" applyFont="1" applyFill="1" applyBorder="1" applyAlignment="1">
      <alignment horizontal="right"/>
    </xf>
    <xf numFmtId="44" fontId="7" fillId="0" borderId="15" xfId="1" applyFont="1" applyBorder="1" applyAlignment="1">
      <alignment horizontal="right"/>
    </xf>
    <xf numFmtId="44" fontId="7" fillId="0" borderId="14" xfId="1" applyFont="1" applyBorder="1" applyAlignment="1">
      <alignment horizontal="right"/>
    </xf>
    <xf numFmtId="166" fontId="0" fillId="0" borderId="13" xfId="0" applyNumberFormat="1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6" fontId="3" fillId="0" borderId="13" xfId="0" applyNumberFormat="1" applyFont="1" applyBorder="1" applyAlignment="1" applyProtection="1">
      <alignment horizontal="right"/>
      <protection locked="0"/>
    </xf>
    <xf numFmtId="166" fontId="0" fillId="0" borderId="14" xfId="0" applyNumberFormat="1" applyFont="1" applyBorder="1" applyAlignment="1" applyProtection="1">
      <alignment horizontal="right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9" xfId="0" applyNumberFormat="1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44" fontId="1" fillId="0" borderId="13" xfId="1" applyFont="1" applyFill="1" applyBorder="1" applyAlignment="1">
      <alignment horizontal="right"/>
    </xf>
    <xf numFmtId="44" fontId="1" fillId="0" borderId="14" xfId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40</xdr:row>
      <xdr:rowOff>161924</xdr:rowOff>
    </xdr:from>
    <xdr:to>
      <xdr:col>17</xdr:col>
      <xdr:colOff>219076</xdr:colOff>
      <xdr:row>42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71601" y="7324724"/>
          <a:ext cx="6057900" cy="1619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ANY MISSING OR</a:t>
          </a:r>
          <a:r>
            <a:rPr lang="en-US" sz="1100" baseline="0"/>
            <a:t> INCOMPLETE INFORMATION MAY RESULT IN MILEAGE VOUCHER BEING RETURNED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52"/>
  <sheetViews>
    <sheetView tabSelected="1" workbookViewId="0">
      <selection activeCell="E47" sqref="E47"/>
    </sheetView>
  </sheetViews>
  <sheetFormatPr defaultRowHeight="15" x14ac:dyDescent="0.25"/>
  <cols>
    <col min="1" max="1" width="9.7109375" customWidth="1"/>
    <col min="2" max="2" width="10.7109375" customWidth="1"/>
    <col min="3" max="3" width="4.7109375" customWidth="1"/>
    <col min="4" max="4" width="7.7109375" customWidth="1"/>
    <col min="5" max="5" width="6.7109375" customWidth="1"/>
    <col min="6" max="6" width="4.7109375" customWidth="1"/>
    <col min="7" max="7" width="10.7109375" customWidth="1"/>
    <col min="8" max="8" width="5.7109375" customWidth="1"/>
    <col min="9" max="9" width="3.7109375" customWidth="1"/>
    <col min="10" max="10" width="4.7109375" customWidth="1"/>
    <col min="11" max="11" width="3.7109375" customWidth="1"/>
    <col min="12" max="12" width="7.7109375" customWidth="1"/>
    <col min="13" max="13" width="2.7109375" style="15" customWidth="1"/>
    <col min="14" max="14" width="12.7109375" customWidth="1"/>
    <col min="15" max="15" width="2.7109375" customWidth="1"/>
    <col min="16" max="17" width="4.7109375" customWidth="1"/>
    <col min="18" max="18" width="3.7109375" customWidth="1"/>
    <col min="19" max="19" width="2.7109375" customWidth="1"/>
    <col min="20" max="20" width="5.7109375" customWidth="1"/>
    <col min="21" max="21" width="3.7109375" customWidth="1"/>
    <col min="22" max="22" width="5.7109375" customWidth="1"/>
    <col min="23" max="23" width="4.28515625" customWidth="1"/>
  </cols>
  <sheetData>
    <row r="1" spans="1:23" ht="20.25" customHeight="1" x14ac:dyDescent="0.3">
      <c r="A1" s="43"/>
      <c r="B1" s="43"/>
      <c r="C1" s="43"/>
      <c r="D1" s="41" t="s">
        <v>56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92"/>
      <c r="P1" s="92"/>
      <c r="Q1" s="92"/>
      <c r="R1" s="92"/>
      <c r="S1" s="92"/>
      <c r="T1" s="92"/>
      <c r="U1" s="92"/>
      <c r="V1" s="92"/>
      <c r="W1" s="92"/>
    </row>
    <row r="2" spans="1:23" ht="20.100000000000001" customHeight="1" x14ac:dyDescent="0.25">
      <c r="A2" s="43"/>
      <c r="B2" s="43"/>
      <c r="C2" s="43"/>
      <c r="D2" s="91" t="s">
        <v>26</v>
      </c>
      <c r="E2" s="92"/>
      <c r="F2" s="92"/>
      <c r="G2" s="92"/>
      <c r="H2" s="92"/>
      <c r="I2" s="92"/>
      <c r="J2" s="92"/>
      <c r="K2" s="92"/>
      <c r="L2" s="43"/>
      <c r="M2" s="43"/>
      <c r="N2" s="83" t="s">
        <v>54</v>
      </c>
      <c r="O2" s="83"/>
      <c r="P2" s="83"/>
      <c r="Q2" s="84"/>
      <c r="R2" s="96"/>
      <c r="S2" s="96"/>
      <c r="T2" s="96"/>
      <c r="U2" s="96"/>
      <c r="V2" s="96"/>
      <c r="W2" s="1"/>
    </row>
    <row r="3" spans="1:23" ht="4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ht="15.75" x14ac:dyDescent="0.25">
      <c r="A4" s="6" t="s">
        <v>21</v>
      </c>
      <c r="B4" s="6"/>
      <c r="C4" s="6"/>
      <c r="D4" s="104"/>
      <c r="E4" s="104"/>
      <c r="F4" s="104"/>
      <c r="G4" s="104"/>
      <c r="H4" s="104"/>
      <c r="I4" s="104"/>
      <c r="J4" s="104"/>
      <c r="K4" s="104"/>
      <c r="L4" s="104"/>
      <c r="M4" s="16"/>
      <c r="N4" s="83" t="s">
        <v>51</v>
      </c>
      <c r="O4" s="43"/>
      <c r="P4" s="43"/>
      <c r="Q4" s="104"/>
      <c r="R4" s="72"/>
      <c r="S4" s="72"/>
      <c r="T4" s="72"/>
      <c r="U4" s="72"/>
      <c r="V4" s="72"/>
      <c r="W4" s="72"/>
    </row>
    <row r="5" spans="1:23" x14ac:dyDescent="0.25">
      <c r="A5" t="s">
        <v>22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pans="1:23" ht="15.75" x14ac:dyDescent="0.25">
      <c r="A6" s="105" t="s">
        <v>55</v>
      </c>
      <c r="B6" s="43"/>
      <c r="C6" s="43"/>
      <c r="D6" s="104"/>
      <c r="E6" s="104"/>
      <c r="F6" s="72"/>
      <c r="G6" s="19" t="s">
        <v>33</v>
      </c>
      <c r="H6" s="106"/>
      <c r="I6" s="107"/>
      <c r="J6" s="107"/>
      <c r="K6" s="107"/>
      <c r="L6" s="107"/>
      <c r="M6" s="10"/>
      <c r="N6" s="105" t="s">
        <v>23</v>
      </c>
      <c r="O6" s="43"/>
      <c r="P6" s="43"/>
      <c r="Q6" s="108"/>
      <c r="R6" s="107"/>
      <c r="S6" s="107"/>
      <c r="T6" s="107"/>
      <c r="U6" s="107"/>
      <c r="V6" s="107"/>
      <c r="W6" s="107"/>
    </row>
    <row r="7" spans="1:23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ht="12.95" customHeight="1" x14ac:dyDescent="0.25">
      <c r="A8" s="12"/>
      <c r="B8" s="2"/>
      <c r="C8" s="47" t="s">
        <v>36</v>
      </c>
      <c r="D8" s="49"/>
      <c r="E8" s="93"/>
      <c r="F8" s="94"/>
      <c r="G8" s="22" t="s">
        <v>39</v>
      </c>
      <c r="H8" s="47"/>
      <c r="I8" s="50"/>
      <c r="J8" s="49"/>
      <c r="K8" s="119"/>
      <c r="L8" s="120"/>
      <c r="M8" s="47" t="s">
        <v>2</v>
      </c>
      <c r="N8" s="94"/>
      <c r="O8" s="119"/>
      <c r="P8" s="121"/>
      <c r="Q8" s="120"/>
      <c r="R8" s="95"/>
      <c r="S8" s="48"/>
      <c r="T8" s="48"/>
      <c r="U8" s="94"/>
      <c r="V8" s="119"/>
      <c r="W8" s="121"/>
    </row>
    <row r="9" spans="1:23" ht="12.95" customHeight="1" x14ac:dyDescent="0.25">
      <c r="A9" s="3" t="s">
        <v>34</v>
      </c>
      <c r="B9" s="3" t="s">
        <v>7</v>
      </c>
      <c r="C9" s="69" t="s">
        <v>37</v>
      </c>
      <c r="D9" s="52"/>
      <c r="E9" s="69" t="s">
        <v>1</v>
      </c>
      <c r="F9" s="52"/>
      <c r="G9" s="23" t="s">
        <v>40</v>
      </c>
      <c r="H9" s="69" t="s">
        <v>41</v>
      </c>
      <c r="I9" s="71"/>
      <c r="J9" s="52"/>
      <c r="K9" s="119"/>
      <c r="L9" s="120"/>
      <c r="M9" s="103" t="s">
        <v>42</v>
      </c>
      <c r="N9" s="52"/>
      <c r="O9" s="119"/>
      <c r="P9" s="121"/>
      <c r="Q9" s="120"/>
      <c r="R9" s="69" t="s">
        <v>41</v>
      </c>
      <c r="S9" s="43"/>
      <c r="T9" s="43"/>
      <c r="U9" s="97"/>
      <c r="V9" s="119"/>
      <c r="W9" s="121"/>
    </row>
    <row r="10" spans="1:23" ht="12.95" customHeight="1" x14ac:dyDescent="0.25">
      <c r="A10" s="13"/>
      <c r="B10" s="14" t="s">
        <v>35</v>
      </c>
      <c r="C10" s="69" t="s">
        <v>38</v>
      </c>
      <c r="D10" s="52"/>
      <c r="E10" s="69" t="s">
        <v>0</v>
      </c>
      <c r="F10" s="52"/>
      <c r="G10" s="17" t="s">
        <v>53</v>
      </c>
      <c r="H10" s="76"/>
      <c r="I10" s="56"/>
      <c r="J10" s="77"/>
      <c r="K10" s="119"/>
      <c r="L10" s="120"/>
      <c r="M10" s="59" t="s">
        <v>3</v>
      </c>
      <c r="N10" s="77"/>
      <c r="O10" s="119"/>
      <c r="P10" s="121"/>
      <c r="Q10" s="120"/>
      <c r="R10" s="59" t="s">
        <v>43</v>
      </c>
      <c r="S10" s="56"/>
      <c r="T10" s="56"/>
      <c r="U10" s="77"/>
      <c r="V10" s="119"/>
      <c r="W10" s="121"/>
    </row>
    <row r="11" spans="1:23" ht="20.100000000000001" customHeight="1" x14ac:dyDescent="0.25">
      <c r="A11" s="25">
        <v>1</v>
      </c>
      <c r="B11" s="28"/>
      <c r="C11" s="122"/>
      <c r="D11" s="123"/>
      <c r="E11" s="87">
        <f>SUM(B11-C11)</f>
        <v>0</v>
      </c>
      <c r="F11" s="88"/>
      <c r="G11" s="38">
        <v>0.65500000000000003</v>
      </c>
      <c r="H11" s="98">
        <f>SUM(E11*G11)</f>
        <v>0</v>
      </c>
      <c r="I11" s="99"/>
      <c r="J11" s="99"/>
      <c r="K11" s="119"/>
      <c r="L11" s="120"/>
      <c r="M11" s="101"/>
      <c r="N11" s="102"/>
      <c r="O11" s="119"/>
      <c r="P11" s="121"/>
      <c r="Q11" s="120"/>
      <c r="R11" s="98">
        <f>SUM(H11+M11)</f>
        <v>0</v>
      </c>
      <c r="S11" s="99"/>
      <c r="T11" s="99"/>
      <c r="U11" s="100"/>
      <c r="V11" s="119"/>
      <c r="W11" s="121"/>
    </row>
    <row r="12" spans="1:23" ht="20.100000000000001" customHeight="1" x14ac:dyDescent="0.25">
      <c r="A12" s="25">
        <v>2</v>
      </c>
      <c r="B12" s="29"/>
      <c r="C12" s="85"/>
      <c r="D12" s="86"/>
      <c r="E12" s="89">
        <f t="shared" ref="E12:E18" si="0">SUM(B12-C12)</f>
        <v>0</v>
      </c>
      <c r="F12" s="90"/>
      <c r="G12" s="39">
        <v>0.65500000000000003</v>
      </c>
      <c r="H12" s="98">
        <f t="shared" ref="H12:H18" si="1">SUM(E12*G12)</f>
        <v>0</v>
      </c>
      <c r="I12" s="99"/>
      <c r="J12" s="99"/>
      <c r="K12" s="119"/>
      <c r="L12" s="120"/>
      <c r="M12" s="101"/>
      <c r="N12" s="102"/>
      <c r="O12" s="119"/>
      <c r="P12" s="121"/>
      <c r="Q12" s="120"/>
      <c r="R12" s="98">
        <f t="shared" ref="R12:R14" si="2">SUM(H12+M12)</f>
        <v>0</v>
      </c>
      <c r="S12" s="99"/>
      <c r="T12" s="99"/>
      <c r="U12" s="100"/>
      <c r="V12" s="119"/>
      <c r="W12" s="121"/>
    </row>
    <row r="13" spans="1:23" ht="20.100000000000001" customHeight="1" x14ac:dyDescent="0.25">
      <c r="A13" s="25">
        <v>3</v>
      </c>
      <c r="B13" s="29"/>
      <c r="C13" s="85"/>
      <c r="D13" s="86"/>
      <c r="E13" s="87">
        <f t="shared" si="0"/>
        <v>0</v>
      </c>
      <c r="F13" s="88"/>
      <c r="G13" s="39">
        <v>0.65500000000000003</v>
      </c>
      <c r="H13" s="98">
        <f t="shared" si="1"/>
        <v>0</v>
      </c>
      <c r="I13" s="99"/>
      <c r="J13" s="99"/>
      <c r="K13" s="119"/>
      <c r="L13" s="120"/>
      <c r="M13" s="101"/>
      <c r="N13" s="102"/>
      <c r="O13" s="119"/>
      <c r="P13" s="121"/>
      <c r="Q13" s="120"/>
      <c r="R13" s="98">
        <f t="shared" si="2"/>
        <v>0</v>
      </c>
      <c r="S13" s="99"/>
      <c r="T13" s="99"/>
      <c r="U13" s="100"/>
      <c r="V13" s="119"/>
      <c r="W13" s="121"/>
    </row>
    <row r="14" spans="1:23" ht="20.100000000000001" customHeight="1" x14ac:dyDescent="0.25">
      <c r="A14" s="25">
        <v>4</v>
      </c>
      <c r="B14" s="29"/>
      <c r="C14" s="85"/>
      <c r="D14" s="86"/>
      <c r="E14" s="89">
        <f t="shared" ref="E14:E16" si="3">SUM(B14-C14)</f>
        <v>0</v>
      </c>
      <c r="F14" s="90"/>
      <c r="G14" s="39">
        <v>0.65500000000000003</v>
      </c>
      <c r="H14" s="98">
        <f t="shared" si="1"/>
        <v>0</v>
      </c>
      <c r="I14" s="99"/>
      <c r="J14" s="99"/>
      <c r="K14" s="119"/>
      <c r="L14" s="120"/>
      <c r="M14" s="101"/>
      <c r="N14" s="102"/>
      <c r="O14" s="119"/>
      <c r="P14" s="121"/>
      <c r="Q14" s="120"/>
      <c r="R14" s="98">
        <f t="shared" si="2"/>
        <v>0</v>
      </c>
      <c r="S14" s="99"/>
      <c r="T14" s="99"/>
      <c r="U14" s="100"/>
      <c r="V14" s="119"/>
      <c r="W14" s="121"/>
    </row>
    <row r="15" spans="1:23" ht="20.100000000000001" customHeight="1" x14ac:dyDescent="0.25">
      <c r="A15" s="25">
        <v>5</v>
      </c>
      <c r="B15" s="37"/>
      <c r="C15" s="85"/>
      <c r="D15" s="86"/>
      <c r="E15" s="87">
        <f t="shared" si="3"/>
        <v>0</v>
      </c>
      <c r="F15" s="88"/>
      <c r="G15" s="39">
        <v>0.65500000000000003</v>
      </c>
      <c r="H15" s="98">
        <f t="shared" ref="H15:H17" si="4">SUM(E15*G15)</f>
        <v>0</v>
      </c>
      <c r="I15" s="99"/>
      <c r="J15" s="99"/>
      <c r="K15" s="119"/>
      <c r="L15" s="120"/>
      <c r="M15" s="101"/>
      <c r="N15" s="102"/>
      <c r="O15" s="119"/>
      <c r="P15" s="121"/>
      <c r="Q15" s="120"/>
      <c r="R15" s="98">
        <f t="shared" ref="R15:R18" si="5">SUM(H15+M15)</f>
        <v>0</v>
      </c>
      <c r="S15" s="99"/>
      <c r="T15" s="99"/>
      <c r="U15" s="100"/>
      <c r="V15" s="119"/>
      <c r="W15" s="121"/>
    </row>
    <row r="16" spans="1:23" ht="20.100000000000001" customHeight="1" x14ac:dyDescent="0.25">
      <c r="A16" s="25">
        <v>6</v>
      </c>
      <c r="B16" s="37"/>
      <c r="C16" s="85"/>
      <c r="D16" s="86"/>
      <c r="E16" s="89">
        <f t="shared" si="3"/>
        <v>0</v>
      </c>
      <c r="F16" s="90"/>
      <c r="G16" s="39">
        <v>0.65500000000000003</v>
      </c>
      <c r="H16" s="98">
        <f t="shared" si="4"/>
        <v>0</v>
      </c>
      <c r="I16" s="99"/>
      <c r="J16" s="99"/>
      <c r="K16" s="119"/>
      <c r="L16" s="120"/>
      <c r="M16" s="101"/>
      <c r="N16" s="102"/>
      <c r="O16" s="119"/>
      <c r="P16" s="121"/>
      <c r="Q16" s="120"/>
      <c r="R16" s="98">
        <f t="shared" si="5"/>
        <v>0</v>
      </c>
      <c r="S16" s="99"/>
      <c r="T16" s="99"/>
      <c r="U16" s="100"/>
      <c r="V16" s="119"/>
      <c r="W16" s="121"/>
    </row>
    <row r="17" spans="1:23" ht="20.100000000000001" customHeight="1" x14ac:dyDescent="0.25">
      <c r="A17" s="25">
        <v>7</v>
      </c>
      <c r="B17" s="29"/>
      <c r="C17" s="85"/>
      <c r="D17" s="86"/>
      <c r="E17" s="89">
        <f t="shared" ref="E17" si="6">SUM(B17-C17)</f>
        <v>0</v>
      </c>
      <c r="F17" s="90"/>
      <c r="G17" s="39">
        <v>0.65500000000000003</v>
      </c>
      <c r="H17" s="98">
        <f t="shared" si="4"/>
        <v>0</v>
      </c>
      <c r="I17" s="99"/>
      <c r="J17" s="99"/>
      <c r="K17" s="119"/>
      <c r="L17" s="120"/>
      <c r="M17" s="101"/>
      <c r="N17" s="102"/>
      <c r="O17" s="119"/>
      <c r="P17" s="121"/>
      <c r="Q17" s="120"/>
      <c r="R17" s="98">
        <f t="shared" si="5"/>
        <v>0</v>
      </c>
      <c r="S17" s="99"/>
      <c r="T17" s="99"/>
      <c r="U17" s="100"/>
      <c r="V17" s="119"/>
      <c r="W17" s="121"/>
    </row>
    <row r="18" spans="1:23" ht="20.100000000000001" customHeight="1" x14ac:dyDescent="0.25">
      <c r="A18" s="25">
        <v>8</v>
      </c>
      <c r="B18" s="29"/>
      <c r="C18" s="85"/>
      <c r="D18" s="86"/>
      <c r="E18" s="89">
        <f t="shared" si="0"/>
        <v>0</v>
      </c>
      <c r="F18" s="90"/>
      <c r="G18" s="39">
        <v>0.65500000000000003</v>
      </c>
      <c r="H18" s="98">
        <f t="shared" si="1"/>
        <v>0</v>
      </c>
      <c r="I18" s="99"/>
      <c r="J18" s="99"/>
      <c r="K18" s="119"/>
      <c r="L18" s="120"/>
      <c r="M18" s="101"/>
      <c r="N18" s="102"/>
      <c r="O18" s="119"/>
      <c r="P18" s="121"/>
      <c r="Q18" s="120"/>
      <c r="R18" s="98">
        <f t="shared" si="5"/>
        <v>0</v>
      </c>
      <c r="S18" s="99"/>
      <c r="T18" s="99"/>
      <c r="U18" s="100"/>
      <c r="V18" s="119"/>
      <c r="W18" s="121"/>
    </row>
    <row r="19" spans="1:23" s="15" customFormat="1" ht="20.100000000000001" customHeight="1" x14ac:dyDescent="0.25">
      <c r="A19" s="26"/>
      <c r="B19" s="27"/>
      <c r="C19" s="11" t="s">
        <v>50</v>
      </c>
      <c r="D19" s="10"/>
      <c r="E19" s="118">
        <f>SUM(E11:E18)</f>
        <v>0</v>
      </c>
      <c r="F19" s="90"/>
      <c r="G19" s="39">
        <v>0.65500000000000003</v>
      </c>
      <c r="H19" s="115">
        <f>SUM(E19*G19)</f>
        <v>0</v>
      </c>
      <c r="I19" s="116"/>
      <c r="J19" s="116"/>
      <c r="K19" s="109"/>
      <c r="L19" s="97"/>
      <c r="M19" s="132">
        <f>SUM(M11:N18)</f>
        <v>0</v>
      </c>
      <c r="N19" s="133"/>
      <c r="O19" s="109"/>
      <c r="P19" s="43"/>
      <c r="Q19" s="97"/>
      <c r="R19" s="115">
        <f>SUM(H19:N19)</f>
        <v>0</v>
      </c>
      <c r="S19" s="116"/>
      <c r="T19" s="116"/>
      <c r="U19" s="117"/>
      <c r="V19" s="109"/>
      <c r="W19" s="43"/>
    </row>
    <row r="20" spans="1:23" s="15" customFormat="1" ht="5.0999999999999996" customHeight="1" x14ac:dyDescent="0.25">
      <c r="A20" s="114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ht="12.95" customHeight="1" x14ac:dyDescent="0.25">
      <c r="A21" s="32" t="s">
        <v>29</v>
      </c>
      <c r="B21" s="31"/>
      <c r="C21" s="31"/>
      <c r="D21" s="31"/>
      <c r="E21" s="31"/>
      <c r="F21" s="31"/>
      <c r="G21" s="31"/>
      <c r="H21" s="31"/>
      <c r="I21" s="3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</row>
    <row r="22" spans="1:23" ht="12.95" customHeight="1" x14ac:dyDescent="0.25">
      <c r="A22" s="70" t="s">
        <v>24</v>
      </c>
      <c r="B22" s="43"/>
      <c r="C22" s="43"/>
      <c r="D22" s="43"/>
      <c r="E22" s="43"/>
      <c r="F22" s="43"/>
      <c r="G22" s="43"/>
      <c r="H22" s="43"/>
      <c r="I22" s="70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</row>
    <row r="23" spans="1:23" ht="12.95" customHeight="1" x14ac:dyDescent="0.25">
      <c r="A23" s="70" t="s">
        <v>25</v>
      </c>
      <c r="B23" s="43"/>
      <c r="C23" s="7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1:23" ht="5.0999999999999996" customHeight="1" x14ac:dyDescent="0.25">
      <c r="A24" s="70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ht="12.95" customHeight="1" x14ac:dyDescent="0.25">
      <c r="A25" s="110" t="s">
        <v>45</v>
      </c>
      <c r="B25" s="48"/>
      <c r="C25" s="48"/>
      <c r="D25" s="48"/>
      <c r="E25" s="48"/>
      <c r="F25" s="48"/>
      <c r="G25" s="94"/>
      <c r="H25" s="1"/>
      <c r="I25" s="111" t="s">
        <v>48</v>
      </c>
      <c r="J25" s="43"/>
      <c r="K25" s="72"/>
      <c r="L25" s="72"/>
      <c r="M25" s="72"/>
      <c r="N25" s="72"/>
      <c r="O25" s="72"/>
      <c r="P25" s="72"/>
      <c r="Q25" s="72"/>
      <c r="R25" s="72"/>
      <c r="S25" s="24"/>
      <c r="T25" s="18" t="s">
        <v>27</v>
      </c>
      <c r="U25" s="112"/>
      <c r="V25" s="112"/>
      <c r="W25" s="112"/>
    </row>
    <row r="26" spans="1:23" ht="12.95" customHeight="1" x14ac:dyDescent="0.25">
      <c r="A26" s="113" t="s">
        <v>46</v>
      </c>
      <c r="B26" s="70"/>
      <c r="C26" s="70"/>
      <c r="D26" s="70"/>
      <c r="E26" s="70"/>
      <c r="F26" s="70"/>
      <c r="G26" s="97"/>
      <c r="H26" s="70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1:23" ht="12.95" customHeight="1" x14ac:dyDescent="0.25">
      <c r="A27" s="35" t="s">
        <v>47</v>
      </c>
      <c r="B27" s="36"/>
      <c r="C27" s="36"/>
      <c r="D27" s="36"/>
      <c r="E27" s="36"/>
      <c r="F27" s="33"/>
      <c r="G27" s="34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</row>
    <row r="28" spans="1:23" ht="12.95" customHeight="1" x14ac:dyDescent="0.2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spans="1:23" ht="12.95" customHeight="1" x14ac:dyDescent="0.25">
      <c r="A29" s="70"/>
      <c r="B29" s="43"/>
      <c r="C29" s="43"/>
      <c r="D29" s="43"/>
      <c r="E29" s="43"/>
      <c r="F29" s="43"/>
      <c r="G29" s="43"/>
      <c r="H29" s="43"/>
      <c r="I29" s="111" t="s">
        <v>49</v>
      </c>
      <c r="J29" s="43"/>
      <c r="K29" s="43"/>
      <c r="L29" s="72"/>
      <c r="M29" s="72"/>
      <c r="N29" s="72"/>
      <c r="O29" s="72"/>
      <c r="P29" s="72"/>
      <c r="Q29" s="72"/>
      <c r="R29" s="72"/>
      <c r="S29" s="24"/>
      <c r="T29" s="18" t="s">
        <v>27</v>
      </c>
      <c r="U29" s="112"/>
      <c r="V29" s="112"/>
      <c r="W29" s="112"/>
    </row>
    <row r="30" spans="1:23" ht="9.9499999999999993" customHeight="1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1" spans="1:23" ht="9.9499999999999993" customHeight="1" x14ac:dyDescent="0.25">
      <c r="A31" s="78"/>
      <c r="B31" s="79"/>
      <c r="C31" s="79"/>
      <c r="D31" s="79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spans="1:23" ht="12.95" customHeight="1" x14ac:dyDescent="0.25">
      <c r="A32" s="127" t="s">
        <v>52</v>
      </c>
      <c r="B32" s="128"/>
      <c r="C32" s="128"/>
      <c r="D32" s="128"/>
      <c r="E32" s="72"/>
      <c r="F32" s="72"/>
      <c r="G32" s="72"/>
      <c r="H32" s="72"/>
      <c r="I32" s="72"/>
      <c r="J32" s="72"/>
      <c r="K32" s="72"/>
      <c r="L32" s="72"/>
      <c r="M32" s="10"/>
      <c r="N32" s="24" t="s">
        <v>44</v>
      </c>
      <c r="O32" s="9"/>
      <c r="P32" s="80"/>
      <c r="Q32" s="81"/>
      <c r="R32" s="81"/>
      <c r="S32" s="81"/>
      <c r="T32" s="81"/>
      <c r="U32" s="81"/>
      <c r="V32" s="81"/>
      <c r="W32" s="1"/>
    </row>
    <row r="33" spans="1:23" ht="12.95" customHeight="1" x14ac:dyDescent="0.25">
      <c r="A33" s="82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</row>
    <row r="34" spans="1:23" ht="12.9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pans="1:23" ht="12.95" customHeight="1" x14ac:dyDescent="0.25">
      <c r="A35" s="2" t="s">
        <v>4</v>
      </c>
      <c r="B35" s="2" t="s">
        <v>7</v>
      </c>
      <c r="C35" s="47" t="s">
        <v>9</v>
      </c>
      <c r="D35" s="49"/>
      <c r="E35" s="2" t="s">
        <v>11</v>
      </c>
      <c r="F35" s="47" t="s">
        <v>13</v>
      </c>
      <c r="G35" s="50"/>
      <c r="H35" s="47" t="s">
        <v>15</v>
      </c>
      <c r="I35" s="49"/>
      <c r="J35" s="47" t="s">
        <v>16</v>
      </c>
      <c r="K35" s="48"/>
      <c r="L35" s="48"/>
      <c r="M35" s="47" t="s">
        <v>18</v>
      </c>
      <c r="N35" s="50"/>
      <c r="O35" s="49"/>
      <c r="P35" s="47" t="s">
        <v>19</v>
      </c>
      <c r="Q35" s="50"/>
      <c r="R35" s="50"/>
      <c r="S35" s="49"/>
      <c r="T35" s="47" t="s">
        <v>20</v>
      </c>
      <c r="U35" s="50"/>
      <c r="V35" s="50"/>
      <c r="W35" s="49"/>
    </row>
    <row r="36" spans="1:23" ht="12.95" customHeight="1" x14ac:dyDescent="0.25">
      <c r="A36" s="3" t="s">
        <v>5</v>
      </c>
      <c r="B36" s="3" t="s">
        <v>8</v>
      </c>
      <c r="C36" s="51">
        <v>-8</v>
      </c>
      <c r="D36" s="52"/>
      <c r="E36" s="3" t="s">
        <v>12</v>
      </c>
      <c r="F36" s="51">
        <v>-10</v>
      </c>
      <c r="G36" s="71"/>
      <c r="H36" s="51">
        <v>-4</v>
      </c>
      <c r="I36" s="52"/>
      <c r="J36" s="69" t="s">
        <v>17</v>
      </c>
      <c r="K36" s="70"/>
      <c r="L36" s="70"/>
      <c r="M36" s="73">
        <v>-14</v>
      </c>
      <c r="N36" s="74"/>
      <c r="O36" s="75"/>
      <c r="P36" s="51">
        <v>-14</v>
      </c>
      <c r="Q36" s="74"/>
      <c r="R36" s="74"/>
      <c r="S36" s="75"/>
      <c r="T36" s="69" t="s">
        <v>31</v>
      </c>
      <c r="U36" s="71"/>
      <c r="V36" s="71"/>
      <c r="W36" s="52"/>
    </row>
    <row r="37" spans="1:23" ht="12.95" customHeight="1" x14ac:dyDescent="0.25">
      <c r="A37" s="4" t="s">
        <v>6</v>
      </c>
      <c r="B37" s="4"/>
      <c r="C37" s="53" t="s">
        <v>10</v>
      </c>
      <c r="D37" s="54"/>
      <c r="E37" s="5">
        <v>-4</v>
      </c>
      <c r="F37" s="59" t="s">
        <v>14</v>
      </c>
      <c r="G37" s="56"/>
      <c r="H37" s="59"/>
      <c r="I37" s="77"/>
      <c r="J37" s="55">
        <v>-12</v>
      </c>
      <c r="K37" s="56"/>
      <c r="L37" s="56"/>
      <c r="M37" s="76"/>
      <c r="N37" s="56"/>
      <c r="O37" s="77"/>
      <c r="P37" s="59"/>
      <c r="Q37" s="56"/>
      <c r="R37" s="56"/>
      <c r="S37" s="77"/>
      <c r="T37" s="59" t="s">
        <v>32</v>
      </c>
      <c r="U37" s="60"/>
      <c r="V37" s="60"/>
      <c r="W37" s="61"/>
    </row>
    <row r="38" spans="1:23" x14ac:dyDescent="0.25">
      <c r="A38" s="30"/>
      <c r="B38" s="20">
        <f>R19</f>
        <v>0</v>
      </c>
      <c r="C38" s="124">
        <v>53360000</v>
      </c>
      <c r="D38" s="125"/>
      <c r="E38" s="30"/>
      <c r="F38" s="63"/>
      <c r="G38" s="64"/>
      <c r="H38" s="67"/>
      <c r="I38" s="68"/>
      <c r="J38" s="57"/>
      <c r="K38" s="58"/>
      <c r="L38" s="58"/>
      <c r="M38" s="65"/>
      <c r="N38" s="66"/>
      <c r="O38" s="66"/>
      <c r="P38" s="129"/>
      <c r="Q38" s="130"/>
      <c r="R38" s="130"/>
      <c r="S38" s="131"/>
      <c r="T38" s="57"/>
      <c r="U38" s="58"/>
      <c r="V38" s="58"/>
      <c r="W38" s="62"/>
    </row>
    <row r="39" spans="1:23" ht="9.9499999999999993" customHeight="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3" ht="12.95" customHeight="1" x14ac:dyDescent="0.25">
      <c r="A40" s="46" t="s">
        <v>28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</row>
    <row r="41" spans="1:23" ht="12.95" customHeight="1" x14ac:dyDescent="0.25">
      <c r="A41" s="42" t="s">
        <v>30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3"/>
      <c r="V41" s="43"/>
      <c r="W41" s="43"/>
    </row>
    <row r="42" spans="1:23" ht="12.95" customHeight="1" x14ac:dyDescent="0.3">
      <c r="A42" s="44" t="s">
        <v>57</v>
      </c>
      <c r="B42" s="43"/>
      <c r="E42" s="8"/>
      <c r="F42" s="8"/>
      <c r="L42" s="1"/>
      <c r="M42" s="7"/>
      <c r="Q42" s="21"/>
      <c r="R42" s="21"/>
      <c r="S42" s="45"/>
      <c r="T42" s="45"/>
      <c r="U42" s="45"/>
      <c r="V42" s="45"/>
      <c r="W42" s="45"/>
    </row>
    <row r="43" spans="1:23" ht="20.100000000000001" customHeight="1" x14ac:dyDescent="0.25"/>
    <row r="44" spans="1:23" x14ac:dyDescent="0.25">
      <c r="G44" s="1"/>
      <c r="H44" s="1"/>
      <c r="I44" s="1"/>
    </row>
    <row r="49" ht="9.9499999999999993" customHeight="1" x14ac:dyDescent="0.25"/>
    <row r="52" ht="15" customHeight="1" x14ac:dyDescent="0.25"/>
  </sheetData>
  <sheetProtection algorithmName="SHA-512" hashValue="/FbhjigFDBvvTzIgxD5jhUhhxmNMyTtKuUvT0AFIwzXC9yahusdPI/Sq+TcjCTdB8jHNRaMtNC/OtLP0a7EPoA==" saltValue="hfismtvxjG1clYIIhXwyTA==" spinCount="100000" sheet="1" objects="1" scenarios="1"/>
  <mergeCells count="142">
    <mergeCell ref="O1:W1"/>
    <mergeCell ref="C38:D38"/>
    <mergeCell ref="C16:D16"/>
    <mergeCell ref="E16:F16"/>
    <mergeCell ref="H16:J16"/>
    <mergeCell ref="M16:N16"/>
    <mergeCell ref="R16:U16"/>
    <mergeCell ref="C15:D15"/>
    <mergeCell ref="E15:F15"/>
    <mergeCell ref="H15:J15"/>
    <mergeCell ref="M15:N15"/>
    <mergeCell ref="R15:U15"/>
    <mergeCell ref="I25:J25"/>
    <mergeCell ref="A24:W24"/>
    <mergeCell ref="A28:W28"/>
    <mergeCell ref="H27:W27"/>
    <mergeCell ref="A32:D32"/>
    <mergeCell ref="P38:S38"/>
    <mergeCell ref="P36:S36"/>
    <mergeCell ref="P37:S37"/>
    <mergeCell ref="H37:I37"/>
    <mergeCell ref="R17:U17"/>
    <mergeCell ref="R18:U18"/>
    <mergeCell ref="M19:N19"/>
    <mergeCell ref="I22:W22"/>
    <mergeCell ref="C23:W23"/>
    <mergeCell ref="J21:W21"/>
    <mergeCell ref="H18:J18"/>
    <mergeCell ref="H11:J11"/>
    <mergeCell ref="H12:J12"/>
    <mergeCell ref="H13:J13"/>
    <mergeCell ref="H14:J14"/>
    <mergeCell ref="R19:U19"/>
    <mergeCell ref="E19:F19"/>
    <mergeCell ref="K8:L18"/>
    <mergeCell ref="O8:Q18"/>
    <mergeCell ref="V8:W18"/>
    <mergeCell ref="H19:J19"/>
    <mergeCell ref="A22:H22"/>
    <mergeCell ref="A23:B23"/>
    <mergeCell ref="M10:N10"/>
    <mergeCell ref="M11:N11"/>
    <mergeCell ref="E10:F10"/>
    <mergeCell ref="M12:N12"/>
    <mergeCell ref="C11:D11"/>
    <mergeCell ref="H26:W26"/>
    <mergeCell ref="O19:Q19"/>
    <mergeCell ref="T36:W36"/>
    <mergeCell ref="V19:W19"/>
    <mergeCell ref="A25:G25"/>
    <mergeCell ref="H10:J10"/>
    <mergeCell ref="M18:N18"/>
    <mergeCell ref="H17:J17"/>
    <mergeCell ref="A3:W3"/>
    <mergeCell ref="C8:D8"/>
    <mergeCell ref="I29:K29"/>
    <mergeCell ref="L29:R29"/>
    <mergeCell ref="U29:W29"/>
    <mergeCell ref="K25:R25"/>
    <mergeCell ref="U25:W25"/>
    <mergeCell ref="A26:G26"/>
    <mergeCell ref="R14:U14"/>
    <mergeCell ref="A20:W20"/>
    <mergeCell ref="M14:N14"/>
    <mergeCell ref="M17:N17"/>
    <mergeCell ref="K19:L19"/>
    <mergeCell ref="A29:H29"/>
    <mergeCell ref="H9:J9"/>
    <mergeCell ref="C12:D12"/>
    <mergeCell ref="R12:U12"/>
    <mergeCell ref="R13:U13"/>
    <mergeCell ref="M13:N13"/>
    <mergeCell ref="M8:N8"/>
    <mergeCell ref="M9:N9"/>
    <mergeCell ref="N4:P4"/>
    <mergeCell ref="Q4:W4"/>
    <mergeCell ref="A6:C6"/>
    <mergeCell ref="D6:F6"/>
    <mergeCell ref="H6:L6"/>
    <mergeCell ref="N6:P6"/>
    <mergeCell ref="Q6:W6"/>
    <mergeCell ref="E5:W5"/>
    <mergeCell ref="D4:L4"/>
    <mergeCell ref="R10:U10"/>
    <mergeCell ref="C13:D13"/>
    <mergeCell ref="A1:C1"/>
    <mergeCell ref="A2:C2"/>
    <mergeCell ref="L2:M2"/>
    <mergeCell ref="N2:Q2"/>
    <mergeCell ref="C14:D14"/>
    <mergeCell ref="C17:D17"/>
    <mergeCell ref="C18:D18"/>
    <mergeCell ref="E11:F11"/>
    <mergeCell ref="E12:F12"/>
    <mergeCell ref="E13:F13"/>
    <mergeCell ref="E14:F14"/>
    <mergeCell ref="E17:F17"/>
    <mergeCell ref="E18:F18"/>
    <mergeCell ref="D2:K2"/>
    <mergeCell ref="E9:F9"/>
    <mergeCell ref="A7:W7"/>
    <mergeCell ref="E8:F8"/>
    <mergeCell ref="H8:J8"/>
    <mergeCell ref="R8:U8"/>
    <mergeCell ref="R2:V2"/>
    <mergeCell ref="C9:D9"/>
    <mergeCell ref="C10:D10"/>
    <mergeCell ref="R9:U9"/>
    <mergeCell ref="R11:U11"/>
    <mergeCell ref="E32:L32"/>
    <mergeCell ref="F35:G35"/>
    <mergeCell ref="A34:W34"/>
    <mergeCell ref="M36:O36"/>
    <mergeCell ref="M35:O35"/>
    <mergeCell ref="M37:O37"/>
    <mergeCell ref="A39:W39"/>
    <mergeCell ref="A30:W30"/>
    <mergeCell ref="A31:W31"/>
    <mergeCell ref="P32:V32"/>
    <mergeCell ref="A33:W33"/>
    <mergeCell ref="A41:W41"/>
    <mergeCell ref="A42:B42"/>
    <mergeCell ref="S42:W42"/>
    <mergeCell ref="A40:W40"/>
    <mergeCell ref="J35:L35"/>
    <mergeCell ref="C35:D35"/>
    <mergeCell ref="P35:S35"/>
    <mergeCell ref="H35:I35"/>
    <mergeCell ref="C36:D36"/>
    <mergeCell ref="C37:D37"/>
    <mergeCell ref="J37:L37"/>
    <mergeCell ref="J38:L38"/>
    <mergeCell ref="T37:W37"/>
    <mergeCell ref="T38:W38"/>
    <mergeCell ref="F38:G38"/>
    <mergeCell ref="M38:O38"/>
    <mergeCell ref="T35:W35"/>
    <mergeCell ref="H38:I38"/>
    <mergeCell ref="J36:L36"/>
    <mergeCell ref="F37:G37"/>
    <mergeCell ref="F36:G36"/>
    <mergeCell ref="H36:I36"/>
  </mergeCells>
  <pageMargins left="0" right="0" top="0.1" bottom="0" header="0.3" footer="0.3"/>
  <pageSetup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2AF496FF71DF48B8FA5F6E93151BDA" ma:contentTypeVersion="7" ma:contentTypeDescription="Create a new document." ma:contentTypeScope="" ma:versionID="7bb0176baf8b2d061488ff5b465b8b6f">
  <xsd:schema xmlns:xsd="http://www.w3.org/2001/XMLSchema" xmlns:xs="http://www.w3.org/2001/XMLSchema" xmlns:p="http://schemas.microsoft.com/office/2006/metadata/properties" xmlns:ns1="http://schemas.microsoft.com/sharepoint/v3" xmlns:ns2="617a3453-165c-451d-9e5d-962e717cc81b" xmlns:ns3="0b744190-6108-4878-9707-507d451dd1cb" targetNamespace="http://schemas.microsoft.com/office/2006/metadata/properties" ma:root="true" ma:fieldsID="42bf6b3345bdb59f824c438eb2b9c2ef" ns1:_="" ns2:_="" ns3:_="">
    <xsd:import namespace="http://schemas.microsoft.com/sharepoint/v3"/>
    <xsd:import namespace="617a3453-165c-451d-9e5d-962e717cc81b"/>
    <xsd:import namespace="0b744190-6108-4878-9707-507d451dd1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a3453-165c-451d-9e5d-962e717cc8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44190-6108-4878-9707-507d451dd1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617a3453-165c-451d-9e5d-962e717cc81b">PEYXVJKRRHVM-138906621-407</_dlc_DocId>
    <_dlc_DocIdUrl xmlns="617a3453-165c-451d-9e5d-962e717cc81b">
      <Url>https://browardcountyschools.sharepoint.com/sites/Records Retention/_layouts/15/DocIdRedir.aspx?ID=PEYXVJKRRHVM-138906621-407</Url>
      <Description>PEYXVJKRRHVM-138906621-407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476B2E-AFE6-4798-8EEF-D4A3E33E51A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8FF168-0F23-4F76-BDBC-9E77B61D4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17a3453-165c-451d-9e5d-962e717cc81b"/>
    <ds:schemaRef ds:uri="0b744190-6108-4878-9707-507d451dd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295066-DBC5-4715-900B-62979564B0A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17a3453-165c-451d-9e5d-962e717cc81b"/>
  </ds:schemaRefs>
</ds:datastoreItem>
</file>

<file path=customXml/itemProps4.xml><?xml version="1.0" encoding="utf-8"?>
<ds:datastoreItem xmlns:ds="http://schemas.openxmlformats.org/officeDocument/2006/customXml" ds:itemID="{9702D84D-0E3B-42E5-8F15-B440B3EF24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MV SUMMARY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</dc:creator>
  <cp:lastModifiedBy>Amber J. Hendricks</cp:lastModifiedBy>
  <cp:lastPrinted>2021-07-12T15:03:01Z</cp:lastPrinted>
  <dcterms:created xsi:type="dcterms:W3CDTF">2017-01-18T02:06:20Z</dcterms:created>
  <dcterms:modified xsi:type="dcterms:W3CDTF">2023-02-08T13:48:14Z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0x0101008F2AF496FF71DF48B8FA5F6E93151BDA</vt:lpwstr>
  </property>
  <property fmtid="{D5CDD505-2E9C-101B-9397-08002B2CF9AE}" pid="3" name="_dlc_DocIdItemGuid">
    <vt:lpwstr>01736e6c-cf74-431c-b624-ab29afbc040f</vt:lpwstr>
  </property>
</Properties>
</file>